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610582\Documents\"/>
    </mc:Choice>
  </mc:AlternateContent>
  <xr:revisionPtr revIDLastSave="0" documentId="11_2BBC2D3B22D8ADDBDB45AC396284E8332653149E" xr6:coauthVersionLast="47" xr6:coauthVersionMax="47" xr10:uidLastSave="{00000000-0000-0000-0000-000000000000}"/>
  <bookViews>
    <workbookView xWindow="7380" yWindow="4575" windowWidth="16500" windowHeight="10905" tabRatio="818" xr2:uid="{00000000-000D-0000-FFFF-FFFF00000000}"/>
  </bookViews>
  <sheets>
    <sheet name="工事費内訳書" sheetId="59" r:id="rId1"/>
  </sheets>
  <definedNames>
    <definedName name="_xlnm.Print_Area" localSheetId="0">工事費内訳書!$A$1:$G$130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工事費内訳書!$G$130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工事費内訳書!$I$130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59" l="1"/>
  <c r="G122" i="59"/>
  <c r="G121" i="59" s="1"/>
  <c r="G119" i="59"/>
  <c r="G118" i="59" s="1"/>
  <c r="G114" i="59"/>
  <c r="G104" i="59"/>
  <c r="G103" i="59" s="1"/>
  <c r="G99" i="59"/>
  <c r="G93" i="59"/>
  <c r="G85" i="59"/>
  <c r="G77" i="59"/>
  <c r="G68" i="59"/>
  <c r="G58" i="59"/>
  <c r="G55" i="59"/>
  <c r="G46" i="59"/>
  <c r="G45" i="59" s="1"/>
  <c r="G37" i="59"/>
  <c r="G33" i="59"/>
  <c r="G23" i="59"/>
  <c r="G17" i="59"/>
  <c r="G16" i="59"/>
  <c r="G15" i="59" s="1"/>
  <c r="G12" i="59" s="1"/>
  <c r="G10" i="59" s="1"/>
  <c r="G129" i="59" s="1"/>
  <c r="G130" i="59" s="1"/>
</calcChain>
</file>

<file path=xl/sharedStrings.xml><?xml version="1.0" encoding="utf-8"?>
<sst xmlns="http://schemas.openxmlformats.org/spreadsheetml/2006/main" count="260" uniqueCount="128">
  <si>
    <t>住　　　　所</t>
  </si>
  <si>
    <t>商号又は名称</t>
  </si>
  <si>
    <t>代 表 者 名</t>
  </si>
  <si>
    <t>工事費内訳書</t>
  </si>
  <si>
    <t>工 事 名</t>
  </si>
  <si>
    <t>Ｒ８吉耕　経営体　日吉　ほ場整備１－１工事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</si>
  <si>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</si>
  <si>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</si>
  <si>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</si>
  <si>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</si>
  <si>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</si>
  <si>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</si>
  <si>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</si>
  <si>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</si>
  <si>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</si>
  <si>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</si>
  <si>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</si>
  <si>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</si>
  <si>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</si>
  <si>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</si>
  <si>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</si>
  <si>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</si>
  <si>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整地工
_x000D_</t>
  </si>
  <si>
    <t>表土扱い（ほ場整備工）（標準区画0.3ha以上）
_x000D_はぎ取り戻し(表土はぎ）</t>
  </si>
  <si>
    <t>ha</t>
  </si>
  <si>
    <t>表土扱い（ほ場整備工）（標準区画0.3ha以上）
_x000D_はぎ取り戻し(表土戻し+整地)</t>
  </si>
  <si>
    <t>基盤造成・畦畔築立（標準区画0.3ha以上）
_x000D_基盤切盛+畦畔築立+基盤整地</t>
  </si>
  <si>
    <t>雑物除去（ほ場整備工）
_x000D_</t>
  </si>
  <si>
    <t>田面耕起
_x000D_</t>
  </si>
  <si>
    <t>進入路工
_x000D_</t>
  </si>
  <si>
    <t>進入路工１型
_x000D_H=0.3</t>
  </si>
  <si>
    <t>箇所</t>
  </si>
  <si>
    <t>進入路工１型
_x000D_H=0.4</t>
  </si>
  <si>
    <t>進入路工１型
_x000D_H=0.5</t>
  </si>
  <si>
    <t>進入路工１型
_x000D_H=0.7</t>
  </si>
  <si>
    <t>進入路工１型
_x000D_H=1.1</t>
  </si>
  <si>
    <t>進入路工１型
_x000D_H=1.2</t>
  </si>
  <si>
    <t>進入路工２型
_x000D_H=0.2</t>
  </si>
  <si>
    <t>コルゲートパイプ
_x000D_φ600</t>
  </si>
  <si>
    <t>ｍ</t>
  </si>
  <si>
    <t>床版(蓋)
_x000D_</t>
  </si>
  <si>
    <t>付帯工
_x000D_</t>
  </si>
  <si>
    <t>排水口設置工
_x000D_排水堰</t>
  </si>
  <si>
    <t>硬質ポリ塩化ビニル管
_x000D_VU,200mm</t>
  </si>
  <si>
    <t>重圧管機械布設工
_x000D_φ200</t>
  </si>
  <si>
    <t>構造物取壊し工
_x000D_</t>
  </si>
  <si>
    <t>コンクリート構造物取壊し
_x000D_無筋コンクリート</t>
  </si>
  <si>
    <t>m3</t>
  </si>
  <si>
    <t>殻運搬
_x000D_無筋コンクリート</t>
  </si>
  <si>
    <t>殻運搬・処理（産業廃棄物処分費）
_x000D_無筋コンクリート</t>
  </si>
  <si>
    <t>コンクリート構造物取壊し
_x000D_鉄筋コンクリート</t>
  </si>
  <si>
    <t>殻運搬
_x000D_鉄筋コンクリート</t>
  </si>
  <si>
    <t>殻運搬・処理（産業廃棄物処分費）
_x000D_鉄筋コンクリート</t>
  </si>
  <si>
    <t>石積み取壊し
_x000D_</t>
  </si>
  <si>
    <t>㎡</t>
  </si>
  <si>
    <t>用水路工（管水路）
_x000D_</t>
  </si>
  <si>
    <t>管水路工
_x000D_管体土工　1-1工区　日吉12-8号支線</t>
  </si>
  <si>
    <t>床掘り
_x000D_</t>
  </si>
  <si>
    <t>基面整正
_x000D_</t>
  </si>
  <si>
    <t>法面整形
_x000D_</t>
  </si>
  <si>
    <t>人力荒仕上げ
_x000D_</t>
  </si>
  <si>
    <t>砂基礎１
_x000D_山砂（SP相当品以上）</t>
  </si>
  <si>
    <t>砂基礎２
_x000D_山砂（SP相当品以上）</t>
  </si>
  <si>
    <t>埋戻
_x000D_</t>
  </si>
  <si>
    <t>埋設物表示テープ
_x000D_</t>
  </si>
  <si>
    <t>管水路工
_x000D_管体工　1-1工区　日吉12-8号支線</t>
  </si>
  <si>
    <t>硬質ポリ塩化ビニル管
_x000D_VU,75mm</t>
  </si>
  <si>
    <t>鋳鉄製メカ型曲管
_x000D_φ75×90°</t>
  </si>
  <si>
    <t>個</t>
  </si>
  <si>
    <t>給水栓工　1-1工区
_x000D_50A</t>
  </si>
  <si>
    <t>自動給水栓設置工
_x000D_50A</t>
  </si>
  <si>
    <t>基</t>
  </si>
  <si>
    <t>炭素鋼鋼管
_x000D_白ネジ付 50A(2B)</t>
  </si>
  <si>
    <t>硬質ポリ塩化ビニル管
_x000D_VP,50mm</t>
  </si>
  <si>
    <t>TS径違いソケット
_x000D_φ75×50</t>
  </si>
  <si>
    <t>TSエルボ
_x000D_φ50</t>
  </si>
  <si>
    <t>給水栓BOX設置工
_x000D_</t>
  </si>
  <si>
    <t>コンクリート
_x000D_18-8-40(高炉B) W/C60%</t>
  </si>
  <si>
    <t>型枠
_x000D_</t>
  </si>
  <si>
    <t>基礎砕石
_x000D_7.5cmを超え12.5cm以下</t>
  </si>
  <si>
    <t>給水栓工　1-1工区
_x000D_80A</t>
  </si>
  <si>
    <t>自動給水栓設置工
_x000D_80A</t>
  </si>
  <si>
    <t>炭素鋼鋼管
_x000D_白ネジ付 80A(3B)</t>
  </si>
  <si>
    <t>硬質ポリ塩化ビニル管
_x000D_VP,75mm</t>
  </si>
  <si>
    <t>TSエルボ
_x000D_φ75</t>
  </si>
  <si>
    <t>給水栓取出工
_x000D_1-1工区　土工</t>
  </si>
  <si>
    <t>砂基礎
_x000D_山砂（SP相当品以上）</t>
  </si>
  <si>
    <t>給水栓取出工
_x000D_1-1工区　撤去・復旧工</t>
  </si>
  <si>
    <t>舗装版切断
_x000D_</t>
  </si>
  <si>
    <t>舗装版破砕
_x000D_</t>
  </si>
  <si>
    <t>殻運搬
_x000D_AS舗装</t>
  </si>
  <si>
    <t>殻運搬・処理（産業廃棄物処分費）
_x000D_AS舗装</t>
  </si>
  <si>
    <t>表層（車道・路肩部）
_x000D_</t>
  </si>
  <si>
    <t>上層路盤（車道・路肩部）
_x000D_</t>
  </si>
  <si>
    <t>給水栓取出工
_x000D_1-1工区　管体工</t>
  </si>
  <si>
    <t>鋳鉄製メカ型T字管
_x000D_φ200×75</t>
  </si>
  <si>
    <t>鋳鉄製メカ型T字管
_x000D_φ150×75</t>
  </si>
  <si>
    <t>鋳鉄製メカ型T字管
_x000D_φ100×75</t>
  </si>
  <si>
    <t>鋳鉄製メカ型T字管
_x000D_φ75×75</t>
  </si>
  <si>
    <t>既設管撤去工
_x000D_1-1工区　給水栓撤去・配管撤去</t>
  </si>
  <si>
    <t>給水栓撤去工
_x000D_</t>
  </si>
  <si>
    <t>既設管撤去工
_x000D_φ75</t>
  </si>
  <si>
    <t>既設管撤去工
_x000D_φ50</t>
  </si>
  <si>
    <t>排水路工
_x000D_</t>
  </si>
  <si>
    <t>作業土工
_x000D_</t>
  </si>
  <si>
    <t>掘削
_x000D_</t>
  </si>
  <si>
    <t>盛土
_x000D_</t>
  </si>
  <si>
    <t>法面整形
_x000D_切土法面</t>
  </si>
  <si>
    <t>法面整形
_x000D_水平部</t>
  </si>
  <si>
    <t>法面整形
_x000D_盛土法面</t>
  </si>
  <si>
    <t>芝付
_x000D_野芝・高麗芝（全面張）,人工芝(幅 50cm程度)</t>
  </si>
  <si>
    <t>角ﾌﾘｭｰﾑ据付工
_x000D_KF-300</t>
  </si>
  <si>
    <t>現場打桝
_x000D_B800×L800×H700</t>
  </si>
  <si>
    <t>現場打取合工
_x000D_1型　B300×H300～B350×H500</t>
  </si>
  <si>
    <t>搬入土工
_x000D_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</si>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</sst>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32"/>
  <sheetViews>
    <sheetView showGridLines="0" tabSelected="1" topLeftCell="A123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+G12+G121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+G16+G45+G103+G118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+G17+G23+G33+G37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22</v>
      </c>
      <c r="D17" s="31"/>
      <c r="E17" s="9" t="s">
        <v>13</v>
      </c>
      <c r="F17" s="10">
        <v>1</v>
      </c>
      <c r="G17" s="11">
        <f>+G18+G19+G20+G21+G22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23</v>
      </c>
      <c r="E18" s="9" t="s">
        <v>24</v>
      </c>
      <c r="F18" s="10">
        <v>1.65</v>
      </c>
      <c r="G18" s="14"/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25</v>
      </c>
      <c r="E19" s="9" t="s">
        <v>24</v>
      </c>
      <c r="F19" s="10">
        <v>1.65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26</v>
      </c>
      <c r="E20" s="9" t="s">
        <v>24</v>
      </c>
      <c r="F20" s="10">
        <v>1.65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27</v>
      </c>
      <c r="E21" s="9" t="s">
        <v>24</v>
      </c>
      <c r="F21" s="10">
        <v>1.65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28</v>
      </c>
      <c r="E22" s="9" t="s">
        <v>24</v>
      </c>
      <c r="F22" s="10">
        <v>1.65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30" t="s">
        <v>29</v>
      </c>
      <c r="D23" s="31"/>
      <c r="E23" s="9" t="s">
        <v>13</v>
      </c>
      <c r="F23" s="10">
        <v>1</v>
      </c>
      <c r="G23" s="11">
        <f>+G24+G25+G26+G27+G28+G29+G30+G31+G32</f>
        <v>0</v>
      </c>
      <c r="H23" s="1"/>
      <c r="I23" s="12">
        <v>14</v>
      </c>
      <c r="J23" s="12">
        <v>3</v>
      </c>
    </row>
    <row r="24" spans="1:10" ht="42" customHeight="1" x14ac:dyDescent="0.15">
      <c r="A24" s="13"/>
      <c r="B24" s="15"/>
      <c r="C24" s="15"/>
      <c r="D24" s="16" t="s">
        <v>30</v>
      </c>
      <c r="E24" s="9" t="s">
        <v>31</v>
      </c>
      <c r="F24" s="10">
        <v>1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32</v>
      </c>
      <c r="E25" s="9" t="s">
        <v>31</v>
      </c>
      <c r="F25" s="10">
        <v>2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33</v>
      </c>
      <c r="E26" s="9" t="s">
        <v>31</v>
      </c>
      <c r="F26" s="10">
        <v>2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34</v>
      </c>
      <c r="E27" s="9" t="s">
        <v>31</v>
      </c>
      <c r="F27" s="10">
        <v>1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35</v>
      </c>
      <c r="E28" s="9" t="s">
        <v>31</v>
      </c>
      <c r="F28" s="10">
        <v>1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36</v>
      </c>
      <c r="E29" s="9" t="s">
        <v>31</v>
      </c>
      <c r="F29" s="10">
        <v>1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37</v>
      </c>
      <c r="E30" s="9" t="s">
        <v>31</v>
      </c>
      <c r="F30" s="10">
        <v>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38</v>
      </c>
      <c r="E31" s="9" t="s">
        <v>39</v>
      </c>
      <c r="F31" s="10">
        <v>8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40</v>
      </c>
      <c r="E32" s="9" t="s">
        <v>13</v>
      </c>
      <c r="F32" s="10">
        <v>1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30" t="s">
        <v>41</v>
      </c>
      <c r="D33" s="31"/>
      <c r="E33" s="9" t="s">
        <v>13</v>
      </c>
      <c r="F33" s="10">
        <v>1</v>
      </c>
      <c r="G33" s="11">
        <f>+G34+G35+G36</f>
        <v>0</v>
      </c>
      <c r="H33" s="1"/>
      <c r="I33" s="12">
        <v>24</v>
      </c>
      <c r="J33" s="12">
        <v>3</v>
      </c>
    </row>
    <row r="34" spans="1:10" ht="42" customHeight="1" x14ac:dyDescent="0.15">
      <c r="A34" s="13"/>
      <c r="B34" s="15"/>
      <c r="C34" s="15"/>
      <c r="D34" s="16" t="s">
        <v>42</v>
      </c>
      <c r="E34" s="9" t="s">
        <v>31</v>
      </c>
      <c r="F34" s="10">
        <v>10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43</v>
      </c>
      <c r="E35" s="9" t="s">
        <v>39</v>
      </c>
      <c r="F35" s="10">
        <v>9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44</v>
      </c>
      <c r="E36" s="9" t="s">
        <v>39</v>
      </c>
      <c r="F36" s="10">
        <v>6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30" t="s">
        <v>45</v>
      </c>
      <c r="D37" s="31"/>
      <c r="E37" s="9" t="s">
        <v>13</v>
      </c>
      <c r="F37" s="10">
        <v>1</v>
      </c>
      <c r="G37" s="11">
        <f>+G38+G39+G40+G41+G42+G43+G44</f>
        <v>0</v>
      </c>
      <c r="H37" s="1"/>
      <c r="I37" s="12">
        <v>28</v>
      </c>
      <c r="J37" s="12">
        <v>3</v>
      </c>
    </row>
    <row r="38" spans="1:10" ht="42" customHeight="1" x14ac:dyDescent="0.15">
      <c r="A38" s="13"/>
      <c r="B38" s="15"/>
      <c r="C38" s="15"/>
      <c r="D38" s="16" t="s">
        <v>46</v>
      </c>
      <c r="E38" s="9" t="s">
        <v>47</v>
      </c>
      <c r="F38" s="10">
        <v>71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48</v>
      </c>
      <c r="E39" s="9" t="s">
        <v>47</v>
      </c>
      <c r="F39" s="10">
        <v>71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49</v>
      </c>
      <c r="E40" s="9" t="s">
        <v>47</v>
      </c>
      <c r="F40" s="10">
        <v>71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50</v>
      </c>
      <c r="E41" s="9" t="s">
        <v>47</v>
      </c>
      <c r="F41" s="10">
        <v>5.4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51</v>
      </c>
      <c r="E42" s="9" t="s">
        <v>47</v>
      </c>
      <c r="F42" s="10">
        <v>5.4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52</v>
      </c>
      <c r="E43" s="9" t="s">
        <v>47</v>
      </c>
      <c r="F43" s="10">
        <v>5.4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53</v>
      </c>
      <c r="E44" s="9" t="s">
        <v>54</v>
      </c>
      <c r="F44" s="10">
        <v>8.3000000000000007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30" t="s">
        <v>55</v>
      </c>
      <c r="C45" s="30"/>
      <c r="D45" s="31"/>
      <c r="E45" s="9" t="s">
        <v>13</v>
      </c>
      <c r="F45" s="10">
        <v>1</v>
      </c>
      <c r="G45" s="11">
        <f>+G46+G55+G58+G68+G77+G85+G93+G99</f>
        <v>0</v>
      </c>
      <c r="H45" s="1"/>
      <c r="I45" s="12">
        <v>36</v>
      </c>
      <c r="J45" s="12">
        <v>2</v>
      </c>
    </row>
    <row r="46" spans="1:10" ht="42" customHeight="1" x14ac:dyDescent="0.15">
      <c r="A46" s="13"/>
      <c r="B46" s="15"/>
      <c r="C46" s="30" t="s">
        <v>56</v>
      </c>
      <c r="D46" s="31"/>
      <c r="E46" s="9" t="s">
        <v>13</v>
      </c>
      <c r="F46" s="10">
        <v>1</v>
      </c>
      <c r="G46" s="11">
        <f>+G47+G48+G49+G50+G51+G52+G53+G54</f>
        <v>0</v>
      </c>
      <c r="H46" s="1"/>
      <c r="I46" s="12">
        <v>37</v>
      </c>
      <c r="J46" s="12">
        <v>3</v>
      </c>
    </row>
    <row r="47" spans="1:10" ht="42" customHeight="1" x14ac:dyDescent="0.15">
      <c r="A47" s="13"/>
      <c r="B47" s="15"/>
      <c r="C47" s="15"/>
      <c r="D47" s="16" t="s">
        <v>57</v>
      </c>
      <c r="E47" s="9" t="s">
        <v>47</v>
      </c>
      <c r="F47" s="10">
        <v>3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58</v>
      </c>
      <c r="E48" s="9" t="s">
        <v>54</v>
      </c>
      <c r="F48" s="10">
        <v>5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59</v>
      </c>
      <c r="E49" s="9" t="s">
        <v>54</v>
      </c>
      <c r="F49" s="10">
        <v>5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60</v>
      </c>
      <c r="E50" s="9" t="s">
        <v>54</v>
      </c>
      <c r="F50" s="10">
        <v>9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61</v>
      </c>
      <c r="E51" s="9" t="s">
        <v>47</v>
      </c>
      <c r="F51" s="10">
        <v>0.5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62</v>
      </c>
      <c r="E52" s="9" t="s">
        <v>47</v>
      </c>
      <c r="F52" s="10">
        <v>0.9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63</v>
      </c>
      <c r="E53" s="9" t="s">
        <v>47</v>
      </c>
      <c r="F53" s="10">
        <v>2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64</v>
      </c>
      <c r="E54" s="9" t="s">
        <v>39</v>
      </c>
      <c r="F54" s="10">
        <v>9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30" t="s">
        <v>65</v>
      </c>
      <c r="D55" s="31"/>
      <c r="E55" s="9" t="s">
        <v>13</v>
      </c>
      <c r="F55" s="10">
        <v>1</v>
      </c>
      <c r="G55" s="11">
        <f>+G56+G57</f>
        <v>0</v>
      </c>
      <c r="H55" s="1"/>
      <c r="I55" s="12">
        <v>46</v>
      </c>
      <c r="J55" s="12">
        <v>3</v>
      </c>
    </row>
    <row r="56" spans="1:10" ht="42" customHeight="1" x14ac:dyDescent="0.15">
      <c r="A56" s="13"/>
      <c r="B56" s="15"/>
      <c r="C56" s="15"/>
      <c r="D56" s="16" t="s">
        <v>66</v>
      </c>
      <c r="E56" s="9" t="s">
        <v>39</v>
      </c>
      <c r="F56" s="10">
        <v>9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67</v>
      </c>
      <c r="E57" s="9" t="s">
        <v>68</v>
      </c>
      <c r="F57" s="10">
        <v>2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30" t="s">
        <v>69</v>
      </c>
      <c r="D58" s="31"/>
      <c r="E58" s="9" t="s">
        <v>13</v>
      </c>
      <c r="F58" s="10">
        <v>1</v>
      </c>
      <c r="G58" s="11">
        <f>+G59+G60+G61+G62+G63+G64+G65+G66+G67</f>
        <v>0</v>
      </c>
      <c r="H58" s="1"/>
      <c r="I58" s="12">
        <v>49</v>
      </c>
      <c r="J58" s="12">
        <v>3</v>
      </c>
    </row>
    <row r="59" spans="1:10" ht="42" customHeight="1" x14ac:dyDescent="0.15">
      <c r="A59" s="13"/>
      <c r="B59" s="15"/>
      <c r="C59" s="15"/>
      <c r="D59" s="16" t="s">
        <v>70</v>
      </c>
      <c r="E59" s="9" t="s">
        <v>71</v>
      </c>
      <c r="F59" s="10">
        <v>5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72</v>
      </c>
      <c r="E60" s="9" t="s">
        <v>39</v>
      </c>
      <c r="F60" s="10">
        <v>3.8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73</v>
      </c>
      <c r="E61" s="9" t="s">
        <v>39</v>
      </c>
      <c r="F61" s="10">
        <v>1.9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74</v>
      </c>
      <c r="E62" s="9" t="s">
        <v>68</v>
      </c>
      <c r="F62" s="10">
        <v>5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75</v>
      </c>
      <c r="E63" s="9" t="s">
        <v>68</v>
      </c>
      <c r="F63" s="10">
        <v>5</v>
      </c>
      <c r="G63" s="14"/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76</v>
      </c>
      <c r="E64" s="9" t="s">
        <v>31</v>
      </c>
      <c r="F64" s="10">
        <v>5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77</v>
      </c>
      <c r="E65" s="9" t="s">
        <v>47</v>
      </c>
      <c r="F65" s="10">
        <v>0.2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78</v>
      </c>
      <c r="E66" s="9" t="s">
        <v>54</v>
      </c>
      <c r="F66" s="10">
        <v>0.7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79</v>
      </c>
      <c r="E67" s="9" t="s">
        <v>54</v>
      </c>
      <c r="F67" s="10">
        <v>2.1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30" t="s">
        <v>80</v>
      </c>
      <c r="D68" s="31"/>
      <c r="E68" s="9" t="s">
        <v>13</v>
      </c>
      <c r="F68" s="10">
        <v>1</v>
      </c>
      <c r="G68" s="11">
        <f>+G69+G70+G71+G72+G73+G74+G75+G76</f>
        <v>0</v>
      </c>
      <c r="H68" s="1"/>
      <c r="I68" s="12">
        <v>59</v>
      </c>
      <c r="J68" s="12">
        <v>3</v>
      </c>
    </row>
    <row r="69" spans="1:10" ht="42" customHeight="1" x14ac:dyDescent="0.15">
      <c r="A69" s="13"/>
      <c r="B69" s="15"/>
      <c r="C69" s="15"/>
      <c r="D69" s="16" t="s">
        <v>81</v>
      </c>
      <c r="E69" s="9" t="s">
        <v>71</v>
      </c>
      <c r="F69" s="10">
        <v>4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82</v>
      </c>
      <c r="E70" s="9" t="s">
        <v>39</v>
      </c>
      <c r="F70" s="10">
        <v>3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83</v>
      </c>
      <c r="E71" s="9" t="s">
        <v>39</v>
      </c>
      <c r="F71" s="10">
        <v>1.5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84</v>
      </c>
      <c r="E72" s="9" t="s">
        <v>68</v>
      </c>
      <c r="F72" s="10">
        <v>4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76</v>
      </c>
      <c r="E73" s="9" t="s">
        <v>31</v>
      </c>
      <c r="F73" s="10">
        <v>4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77</v>
      </c>
      <c r="E74" s="9" t="s">
        <v>47</v>
      </c>
      <c r="F74" s="10">
        <v>0.1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78</v>
      </c>
      <c r="E75" s="9" t="s">
        <v>54</v>
      </c>
      <c r="F75" s="10">
        <v>0.4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79</v>
      </c>
      <c r="E76" s="9" t="s">
        <v>54</v>
      </c>
      <c r="F76" s="10">
        <v>1.7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30" t="s">
        <v>85</v>
      </c>
      <c r="D77" s="31"/>
      <c r="E77" s="9" t="s">
        <v>13</v>
      </c>
      <c r="F77" s="10">
        <v>1</v>
      </c>
      <c r="G77" s="11">
        <f>+G78+G79+G80+G81+G82+G83+G84</f>
        <v>0</v>
      </c>
      <c r="H77" s="1"/>
      <c r="I77" s="12">
        <v>68</v>
      </c>
      <c r="J77" s="12">
        <v>3</v>
      </c>
    </row>
    <row r="78" spans="1:10" ht="42" customHeight="1" x14ac:dyDescent="0.15">
      <c r="A78" s="13"/>
      <c r="B78" s="15"/>
      <c r="C78" s="15"/>
      <c r="D78" s="16" t="s">
        <v>57</v>
      </c>
      <c r="E78" s="9" t="s">
        <v>47</v>
      </c>
      <c r="F78" s="10">
        <v>17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58</v>
      </c>
      <c r="E79" s="9" t="s">
        <v>54</v>
      </c>
      <c r="F79" s="10">
        <v>17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59</v>
      </c>
      <c r="E80" s="9" t="s">
        <v>54</v>
      </c>
      <c r="F80" s="10">
        <v>20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60</v>
      </c>
      <c r="E81" s="9" t="s">
        <v>54</v>
      </c>
      <c r="F81" s="10">
        <v>44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86</v>
      </c>
      <c r="E82" s="9" t="s">
        <v>47</v>
      </c>
      <c r="F82" s="10">
        <v>1.7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86</v>
      </c>
      <c r="E83" s="9" t="s">
        <v>47</v>
      </c>
      <c r="F83" s="10">
        <v>3.3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63</v>
      </c>
      <c r="E84" s="9" t="s">
        <v>47</v>
      </c>
      <c r="F84" s="10">
        <v>12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30" t="s">
        <v>87</v>
      </c>
      <c r="D85" s="31"/>
      <c r="E85" s="9" t="s">
        <v>13</v>
      </c>
      <c r="F85" s="10">
        <v>1</v>
      </c>
      <c r="G85" s="11">
        <f>+G86+G87+G88+G89+G90+G91+G92</f>
        <v>0</v>
      </c>
      <c r="H85" s="1"/>
      <c r="I85" s="12">
        <v>76</v>
      </c>
      <c r="J85" s="12">
        <v>3</v>
      </c>
    </row>
    <row r="86" spans="1:10" ht="42" customHeight="1" x14ac:dyDescent="0.15">
      <c r="A86" s="13"/>
      <c r="B86" s="15"/>
      <c r="C86" s="15"/>
      <c r="D86" s="16" t="s">
        <v>88</v>
      </c>
      <c r="E86" s="9" t="s">
        <v>39</v>
      </c>
      <c r="F86" s="10">
        <v>66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89</v>
      </c>
      <c r="E87" s="9" t="s">
        <v>54</v>
      </c>
      <c r="F87" s="10">
        <v>48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90</v>
      </c>
      <c r="E88" s="9" t="s">
        <v>47</v>
      </c>
      <c r="F88" s="10">
        <v>1.9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91</v>
      </c>
      <c r="E89" s="9" t="s">
        <v>47</v>
      </c>
      <c r="F89" s="10">
        <v>1.9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92</v>
      </c>
      <c r="E90" s="9" t="s">
        <v>54</v>
      </c>
      <c r="F90" s="10">
        <v>48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93</v>
      </c>
      <c r="E91" s="9" t="s">
        <v>54</v>
      </c>
      <c r="F91" s="10">
        <v>28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64</v>
      </c>
      <c r="E92" s="9" t="s">
        <v>39</v>
      </c>
      <c r="F92" s="10">
        <v>33.200000000000003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30" t="s">
        <v>94</v>
      </c>
      <c r="D93" s="31"/>
      <c r="E93" s="9" t="s">
        <v>13</v>
      </c>
      <c r="F93" s="10">
        <v>1</v>
      </c>
      <c r="G93" s="11">
        <f>+G94+G95+G96+G97+G98</f>
        <v>0</v>
      </c>
      <c r="H93" s="1"/>
      <c r="I93" s="12">
        <v>84</v>
      </c>
      <c r="J93" s="12">
        <v>3</v>
      </c>
    </row>
    <row r="94" spans="1:10" ht="42" customHeight="1" x14ac:dyDescent="0.15">
      <c r="A94" s="13"/>
      <c r="B94" s="15"/>
      <c r="C94" s="15"/>
      <c r="D94" s="16" t="s">
        <v>83</v>
      </c>
      <c r="E94" s="9" t="s">
        <v>39</v>
      </c>
      <c r="F94" s="10">
        <v>33.200000000000003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95</v>
      </c>
      <c r="E95" s="9" t="s">
        <v>68</v>
      </c>
      <c r="F95" s="10">
        <v>3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96</v>
      </c>
      <c r="E96" s="9" t="s">
        <v>68</v>
      </c>
      <c r="F96" s="10">
        <v>1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97</v>
      </c>
      <c r="E97" s="9" t="s">
        <v>68</v>
      </c>
      <c r="F97" s="10">
        <v>2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98</v>
      </c>
      <c r="E98" s="9" t="s">
        <v>68</v>
      </c>
      <c r="F98" s="10">
        <v>2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15"/>
      <c r="C99" s="30" t="s">
        <v>99</v>
      </c>
      <c r="D99" s="31"/>
      <c r="E99" s="9" t="s">
        <v>13</v>
      </c>
      <c r="F99" s="10">
        <v>1</v>
      </c>
      <c r="G99" s="11">
        <f>+G100+G101+G102</f>
        <v>0</v>
      </c>
      <c r="H99" s="1"/>
      <c r="I99" s="12">
        <v>90</v>
      </c>
      <c r="J99" s="12">
        <v>3</v>
      </c>
    </row>
    <row r="100" spans="1:10" ht="42" customHeight="1" x14ac:dyDescent="0.15">
      <c r="A100" s="13"/>
      <c r="B100" s="15"/>
      <c r="C100" s="15"/>
      <c r="D100" s="16" t="s">
        <v>100</v>
      </c>
      <c r="E100" s="9" t="s">
        <v>31</v>
      </c>
      <c r="F100" s="10">
        <v>15</v>
      </c>
      <c r="G100" s="14"/>
      <c r="H100" s="1"/>
      <c r="I100" s="12">
        <v>91</v>
      </c>
      <c r="J100" s="12">
        <v>4</v>
      </c>
    </row>
    <row r="101" spans="1:10" ht="42" customHeight="1" x14ac:dyDescent="0.15">
      <c r="A101" s="13"/>
      <c r="B101" s="15"/>
      <c r="C101" s="15"/>
      <c r="D101" s="16" t="s">
        <v>101</v>
      </c>
      <c r="E101" s="9" t="s">
        <v>39</v>
      </c>
      <c r="F101" s="10">
        <v>92</v>
      </c>
      <c r="G101" s="14"/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102</v>
      </c>
      <c r="E102" s="9" t="s">
        <v>39</v>
      </c>
      <c r="F102" s="10">
        <v>80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30" t="s">
        <v>103</v>
      </c>
      <c r="C103" s="30"/>
      <c r="D103" s="31"/>
      <c r="E103" s="9" t="s">
        <v>13</v>
      </c>
      <c r="F103" s="10">
        <v>1</v>
      </c>
      <c r="G103" s="11">
        <f>+G104+G114</f>
        <v>0</v>
      </c>
      <c r="H103" s="1"/>
      <c r="I103" s="12">
        <v>94</v>
      </c>
      <c r="J103" s="12">
        <v>2</v>
      </c>
    </row>
    <row r="104" spans="1:10" ht="42" customHeight="1" x14ac:dyDescent="0.15">
      <c r="A104" s="13"/>
      <c r="B104" s="15"/>
      <c r="C104" s="30" t="s">
        <v>104</v>
      </c>
      <c r="D104" s="31"/>
      <c r="E104" s="9" t="s">
        <v>13</v>
      </c>
      <c r="F104" s="10">
        <v>1</v>
      </c>
      <c r="G104" s="11">
        <f>+G105+G106+G107+G108+G109+G110+G111+G112+G113</f>
        <v>0</v>
      </c>
      <c r="H104" s="1"/>
      <c r="I104" s="12">
        <v>95</v>
      </c>
      <c r="J104" s="12">
        <v>3</v>
      </c>
    </row>
    <row r="105" spans="1:10" ht="42" customHeight="1" x14ac:dyDescent="0.15">
      <c r="A105" s="13"/>
      <c r="B105" s="15"/>
      <c r="C105" s="15"/>
      <c r="D105" s="16" t="s">
        <v>105</v>
      </c>
      <c r="E105" s="9" t="s">
        <v>47</v>
      </c>
      <c r="F105" s="10">
        <v>4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57</v>
      </c>
      <c r="E106" s="9" t="s">
        <v>47</v>
      </c>
      <c r="F106" s="10">
        <v>80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63</v>
      </c>
      <c r="E107" s="9" t="s">
        <v>47</v>
      </c>
      <c r="F107" s="10">
        <v>55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15"/>
      <c r="D108" s="16" t="s">
        <v>106</v>
      </c>
      <c r="E108" s="9" t="s">
        <v>47</v>
      </c>
      <c r="F108" s="10">
        <v>59</v>
      </c>
      <c r="G108" s="14"/>
      <c r="H108" s="1"/>
      <c r="I108" s="12">
        <v>99</v>
      </c>
      <c r="J108" s="12">
        <v>4</v>
      </c>
    </row>
    <row r="109" spans="1:10" ht="42" customHeight="1" x14ac:dyDescent="0.15">
      <c r="A109" s="13"/>
      <c r="B109" s="15"/>
      <c r="C109" s="15"/>
      <c r="D109" s="16" t="s">
        <v>58</v>
      </c>
      <c r="E109" s="9" t="s">
        <v>54</v>
      </c>
      <c r="F109" s="10">
        <v>55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107</v>
      </c>
      <c r="E110" s="9" t="s">
        <v>54</v>
      </c>
      <c r="F110" s="10">
        <v>49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108</v>
      </c>
      <c r="E111" s="9" t="s">
        <v>54</v>
      </c>
      <c r="F111" s="10">
        <v>40</v>
      </c>
      <c r="G111" s="14"/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109</v>
      </c>
      <c r="E112" s="9" t="s">
        <v>54</v>
      </c>
      <c r="F112" s="10">
        <v>340</v>
      </c>
      <c r="G112" s="14"/>
      <c r="H112" s="1"/>
      <c r="I112" s="12">
        <v>103</v>
      </c>
      <c r="J112" s="12">
        <v>4</v>
      </c>
    </row>
    <row r="113" spans="1:10" ht="42" customHeight="1" x14ac:dyDescent="0.15">
      <c r="A113" s="13"/>
      <c r="B113" s="15"/>
      <c r="C113" s="15"/>
      <c r="D113" s="16" t="s">
        <v>110</v>
      </c>
      <c r="E113" s="9" t="s">
        <v>54</v>
      </c>
      <c r="F113" s="10">
        <v>220</v>
      </c>
      <c r="G113" s="14"/>
      <c r="H113" s="1"/>
      <c r="I113" s="12">
        <v>104</v>
      </c>
      <c r="J113" s="12">
        <v>4</v>
      </c>
    </row>
    <row r="114" spans="1:10" ht="42" customHeight="1" x14ac:dyDescent="0.15">
      <c r="A114" s="13"/>
      <c r="B114" s="15"/>
      <c r="C114" s="30" t="s">
        <v>103</v>
      </c>
      <c r="D114" s="31"/>
      <c r="E114" s="9" t="s">
        <v>13</v>
      </c>
      <c r="F114" s="10">
        <v>1</v>
      </c>
      <c r="G114" s="11">
        <f>+G115+G116+G117</f>
        <v>0</v>
      </c>
      <c r="H114" s="1"/>
      <c r="I114" s="12">
        <v>105</v>
      </c>
      <c r="J114" s="12">
        <v>3</v>
      </c>
    </row>
    <row r="115" spans="1:10" ht="42" customHeight="1" x14ac:dyDescent="0.15">
      <c r="A115" s="13"/>
      <c r="B115" s="15"/>
      <c r="C115" s="15"/>
      <c r="D115" s="16" t="s">
        <v>111</v>
      </c>
      <c r="E115" s="9" t="s">
        <v>39</v>
      </c>
      <c r="F115" s="10">
        <v>121.7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112</v>
      </c>
      <c r="E116" s="9" t="s">
        <v>31</v>
      </c>
      <c r="F116" s="10">
        <v>1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113</v>
      </c>
      <c r="E117" s="9" t="s">
        <v>31</v>
      </c>
      <c r="F117" s="10">
        <v>1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30" t="s">
        <v>114</v>
      </c>
      <c r="C118" s="30"/>
      <c r="D118" s="31"/>
      <c r="E118" s="9" t="s">
        <v>13</v>
      </c>
      <c r="F118" s="10">
        <v>1</v>
      </c>
      <c r="G118" s="11">
        <f>+G119</f>
        <v>0</v>
      </c>
      <c r="H118" s="1"/>
      <c r="I118" s="12">
        <v>109</v>
      </c>
      <c r="J118" s="12">
        <v>2</v>
      </c>
    </row>
    <row r="119" spans="1:10" ht="42" customHeight="1" x14ac:dyDescent="0.15">
      <c r="A119" s="13"/>
      <c r="B119" s="15"/>
      <c r="C119" s="30" t="s">
        <v>114</v>
      </c>
      <c r="D119" s="31"/>
      <c r="E119" s="9" t="s">
        <v>13</v>
      </c>
      <c r="F119" s="10">
        <v>1</v>
      </c>
      <c r="G119" s="11">
        <f>+G120</f>
        <v>0</v>
      </c>
      <c r="H119" s="1"/>
      <c r="I119" s="12">
        <v>110</v>
      </c>
      <c r="J119" s="12">
        <v>3</v>
      </c>
    </row>
    <row r="120" spans="1:10" ht="42" customHeight="1" x14ac:dyDescent="0.15">
      <c r="A120" s="13"/>
      <c r="B120" s="15"/>
      <c r="C120" s="15"/>
      <c r="D120" s="16" t="s">
        <v>114</v>
      </c>
      <c r="E120" s="9" t="s">
        <v>47</v>
      </c>
      <c r="F120" s="10">
        <v>31</v>
      </c>
      <c r="G120" s="14"/>
      <c r="H120" s="1"/>
      <c r="I120" s="12">
        <v>111</v>
      </c>
      <c r="J120" s="12">
        <v>4</v>
      </c>
    </row>
    <row r="121" spans="1:10" ht="42" customHeight="1" x14ac:dyDescent="0.15">
      <c r="A121" s="29" t="s">
        <v>115</v>
      </c>
      <c r="B121" s="30"/>
      <c r="C121" s="30"/>
      <c r="D121" s="31"/>
      <c r="E121" s="9" t="s">
        <v>13</v>
      </c>
      <c r="F121" s="10">
        <v>1</v>
      </c>
      <c r="G121" s="11">
        <f>+G122+G124</f>
        <v>0</v>
      </c>
      <c r="H121" s="1"/>
      <c r="I121" s="12">
        <v>112</v>
      </c>
      <c r="J121" s="12"/>
    </row>
    <row r="122" spans="1:10" ht="42" customHeight="1" x14ac:dyDescent="0.15">
      <c r="A122" s="29" t="s">
        <v>116</v>
      </c>
      <c r="B122" s="30"/>
      <c r="C122" s="30"/>
      <c r="D122" s="31"/>
      <c r="E122" s="9" t="s">
        <v>13</v>
      </c>
      <c r="F122" s="10">
        <v>1</v>
      </c>
      <c r="G122" s="11">
        <f>+G123</f>
        <v>0</v>
      </c>
      <c r="H122" s="1"/>
      <c r="I122" s="12">
        <v>113</v>
      </c>
      <c r="J122" s="12">
        <v>200</v>
      </c>
    </row>
    <row r="123" spans="1:10" ht="42" customHeight="1" x14ac:dyDescent="0.15">
      <c r="A123" s="29" t="s">
        <v>117</v>
      </c>
      <c r="B123" s="30"/>
      <c r="C123" s="30"/>
      <c r="D123" s="31"/>
      <c r="E123" s="9" t="s">
        <v>13</v>
      </c>
      <c r="F123" s="10">
        <v>1</v>
      </c>
      <c r="G123" s="14"/>
      <c r="H123" s="1"/>
      <c r="I123" s="12">
        <v>114</v>
      </c>
      <c r="J123" s="12"/>
    </row>
    <row r="124" spans="1:10" ht="42" customHeight="1" x14ac:dyDescent="0.15">
      <c r="A124" s="29" t="s">
        <v>118</v>
      </c>
      <c r="B124" s="30"/>
      <c r="C124" s="30"/>
      <c r="D124" s="31"/>
      <c r="E124" s="9" t="s">
        <v>13</v>
      </c>
      <c r="F124" s="10">
        <v>1</v>
      </c>
      <c r="G124" s="11">
        <f>+G127</f>
        <v>0</v>
      </c>
      <c r="H124" s="1"/>
      <c r="I124" s="12">
        <v>115</v>
      </c>
      <c r="J124" s="12">
        <v>210</v>
      </c>
    </row>
    <row r="125" spans="1:10" ht="42" customHeight="1" x14ac:dyDescent="0.15">
      <c r="A125" s="13"/>
      <c r="B125" s="30" t="s">
        <v>119</v>
      </c>
      <c r="C125" s="30"/>
      <c r="D125" s="31"/>
      <c r="E125" s="9" t="s">
        <v>13</v>
      </c>
      <c r="F125" s="10">
        <v>1</v>
      </c>
      <c r="G125" s="14"/>
      <c r="H125" s="1"/>
      <c r="I125" s="12">
        <v>116</v>
      </c>
      <c r="J125" s="12" t="s">
        <v>120</v>
      </c>
    </row>
    <row r="126" spans="1:10" ht="42" customHeight="1" x14ac:dyDescent="0.15">
      <c r="A126" s="13"/>
      <c r="B126" s="30" t="s">
        <v>121</v>
      </c>
      <c r="C126" s="30"/>
      <c r="D126" s="31"/>
      <c r="E126" s="9" t="s">
        <v>13</v>
      </c>
      <c r="F126" s="10">
        <v>1</v>
      </c>
      <c r="G126" s="14"/>
      <c r="H126" s="1"/>
      <c r="I126" s="12">
        <v>117</v>
      </c>
      <c r="J126" s="12" t="s">
        <v>122</v>
      </c>
    </row>
    <row r="127" spans="1:10" ht="42" customHeight="1" x14ac:dyDescent="0.15">
      <c r="A127" s="29" t="s">
        <v>123</v>
      </c>
      <c r="B127" s="30"/>
      <c r="C127" s="30"/>
      <c r="D127" s="31"/>
      <c r="E127" s="9" t="s">
        <v>13</v>
      </c>
      <c r="F127" s="10">
        <v>1</v>
      </c>
      <c r="G127" s="14"/>
      <c r="H127" s="1"/>
      <c r="I127" s="12">
        <v>118</v>
      </c>
      <c r="J127" s="12"/>
    </row>
    <row r="128" spans="1:10" ht="42" customHeight="1" x14ac:dyDescent="0.15">
      <c r="A128" s="29" t="s">
        <v>124</v>
      </c>
      <c r="B128" s="30"/>
      <c r="C128" s="30"/>
      <c r="D128" s="31"/>
      <c r="E128" s="9" t="s">
        <v>13</v>
      </c>
      <c r="F128" s="10">
        <v>1</v>
      </c>
      <c r="G128" s="14"/>
      <c r="H128" s="1"/>
      <c r="I128" s="12">
        <v>119</v>
      </c>
      <c r="J128" s="12">
        <v>220</v>
      </c>
    </row>
    <row r="129" spans="1:10" ht="42" customHeight="1" x14ac:dyDescent="0.15">
      <c r="A129" s="29" t="s">
        <v>125</v>
      </c>
      <c r="B129" s="30"/>
      <c r="C129" s="30"/>
      <c r="D129" s="31"/>
      <c r="E129" s="9" t="s">
        <v>13</v>
      </c>
      <c r="F129" s="10">
        <v>1</v>
      </c>
      <c r="G129" s="11">
        <f>+G10+G128</f>
        <v>0</v>
      </c>
      <c r="H129" s="1"/>
      <c r="I129" s="12">
        <v>120</v>
      </c>
      <c r="J129" s="12">
        <v>30</v>
      </c>
    </row>
    <row r="130" spans="1:10" ht="42" customHeight="1" x14ac:dyDescent="0.15">
      <c r="A130" s="20" t="s">
        <v>126</v>
      </c>
      <c r="B130" s="21"/>
      <c r="C130" s="21"/>
      <c r="D130" s="22"/>
      <c r="E130" s="17" t="s">
        <v>127</v>
      </c>
      <c r="F130" s="18" t="s">
        <v>127</v>
      </c>
      <c r="G130" s="19">
        <f>G129</f>
        <v>0</v>
      </c>
      <c r="I130" s="12">
        <v>121</v>
      </c>
      <c r="J130" s="12">
        <v>90</v>
      </c>
    </row>
    <row r="131" spans="1:10" ht="42" customHeight="1" x14ac:dyDescent="0.15">
      <c r="I131" s="12">
        <v>99999</v>
      </c>
    </row>
    <row r="132" spans="1:10" ht="42" customHeight="1" x14ac:dyDescent="0.15"/>
  </sheetData>
  <sheetProtection algorithmName="SHA-512" hashValue="HCjump8JWuVmk32jgmS+zVa/w9rKotZSNfNyt2j3f+PhChq5sowyUTFfd2mu90QN6PC2zbQzxtj1MwShXt56OA==" saltValue="v9YdaJTLWJIQS8eyJmLjU4mOBTxbC9+9PbfAv5PCXkr0Sy4xuKJwg3Vs5dmBrtbvT/7+TcBfCEUxD9qMavLa4w==" spinCount="100000" sheet="1" objects="1" scenarios="1"/>
  <mergeCells count="41">
    <mergeCell ref="B125:D125"/>
    <mergeCell ref="B126:D126"/>
    <mergeCell ref="A127:D127"/>
    <mergeCell ref="A128:D128"/>
    <mergeCell ref="A129:D129"/>
    <mergeCell ref="C119:D119"/>
    <mergeCell ref="A121:D121"/>
    <mergeCell ref="A122:D122"/>
    <mergeCell ref="A123:D123"/>
    <mergeCell ref="A124:D124"/>
    <mergeCell ref="C99:D99"/>
    <mergeCell ref="B103:D103"/>
    <mergeCell ref="C104:D104"/>
    <mergeCell ref="C114:D114"/>
    <mergeCell ref="B118:D118"/>
    <mergeCell ref="C58:D58"/>
    <mergeCell ref="C68:D68"/>
    <mergeCell ref="C77:D77"/>
    <mergeCell ref="C85:D85"/>
    <mergeCell ref="C93:D93"/>
    <mergeCell ref="C33:D33"/>
    <mergeCell ref="C37:D37"/>
    <mergeCell ref="B45:D45"/>
    <mergeCell ref="C46:D46"/>
    <mergeCell ref="C55:D55"/>
    <mergeCell ref="A130:D130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3:D23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kawaguchi ano</cp:lastModifiedBy>
  <cp:lastPrinted>2026-06-05T02:04:47Z</cp:lastPrinted>
  <dcterms:created xsi:type="dcterms:W3CDTF">2014-01-09T08:55:00Z</dcterms:created>
  <dcterms:modified xsi:type="dcterms:W3CDTF">2026-08-07T07:21:21Z</dcterms:modified>
</cp:coreProperties>
</file>